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H\Kartografie_Birsak\Aufgabe2_final\aussortiert_uebung2\Anleitungs- und Arbeitsblätter\"/>
    </mc:Choice>
  </mc:AlternateContent>
  <xr:revisionPtr revIDLastSave="0" documentId="13_ncr:1_{D89FB6D2-44EB-481F-82F7-0B6B681FA4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E10" i="1" l="1"/>
  <c r="C9" i="1"/>
  <c r="C5" i="1"/>
  <c r="C3" i="1"/>
  <c r="G19" i="1"/>
  <c r="G28" i="1"/>
  <c r="G33" i="1" s="1"/>
  <c r="G30" i="1" l="1"/>
  <c r="E3" i="1"/>
  <c r="E4" i="1"/>
  <c r="E2" i="1"/>
  <c r="E5" i="1"/>
  <c r="E6" i="1"/>
  <c r="E7" i="1"/>
  <c r="E8" i="1"/>
  <c r="E9" i="1"/>
  <c r="C2" i="1"/>
  <c r="C4" i="1"/>
  <c r="C6" i="1"/>
  <c r="C7" i="1"/>
  <c r="C8" i="1"/>
  <c r="C10" i="1"/>
  <c r="D11" i="1"/>
  <c r="B11" i="1"/>
</calcChain>
</file>

<file path=xl/sharedStrings.xml><?xml version="1.0" encoding="utf-8"?>
<sst xmlns="http://schemas.openxmlformats.org/spreadsheetml/2006/main" count="97" uniqueCount="48">
  <si>
    <t>Name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</si>
  <si>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</si>
  <si>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</si>
  <si>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</si>
  <si>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</si>
  <si>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</si>
  <si>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</si>
  <si>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</si>
  <si>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</si>
  <si>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</si>
  <si>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Anzahl Übernachtungen</t>
  </si>
  <si>
    <t>Anzahl Skigebiete</t>
  </si>
  <si>
    <t>Gesamt</t>
  </si>
  <si>
    <t>0,1 - 8</t>
  </si>
  <si>
    <t>24 - 32</t>
  </si>
  <si>
    <t>Diff:</t>
  </si>
  <si>
    <t>min:</t>
  </si>
  <si>
    <t xml:space="preserve">max: </t>
  </si>
  <si>
    <t>max:</t>
  </si>
  <si>
    <t>Anteil der Übernachtungen (in Prozent)</t>
  </si>
  <si>
    <t>Anteil der Skigebiete (in Prozent)</t>
  </si>
  <si>
    <t>0 - 6,4</t>
  </si>
  <si>
    <t>6,41 -12,8</t>
  </si>
  <si>
    <t>12,81 - 19,2</t>
  </si>
  <si>
    <t>25,61 - 32</t>
  </si>
  <si>
    <t>aufgerundet:</t>
  </si>
  <si>
    <t>Klassengröße 9,3</t>
  </si>
  <si>
    <t>Klassengröße 7,4</t>
  </si>
  <si>
    <t>1,4 - 8,8</t>
  </si>
  <si>
    <t>8,81 - 16,2</t>
  </si>
  <si>
    <t>16,21 - 23,6</t>
  </si>
  <si>
    <t>31,01 - 38,4</t>
  </si>
  <si>
    <t>8,01 - 16</t>
  </si>
  <si>
    <t>16,01 - 24</t>
  </si>
  <si>
    <t>4 Klassen:</t>
  </si>
  <si>
    <t>5 Klassen:</t>
  </si>
  <si>
    <t>Klasenbreite 9</t>
  </si>
  <si>
    <t>Klassenbreite 6,4</t>
  </si>
  <si>
    <t>Berechnungen:</t>
  </si>
  <si>
    <t>Spannweite:</t>
  </si>
  <si>
    <t>Spannweite</t>
  </si>
  <si>
    <t>Klassenbreite:</t>
  </si>
  <si>
    <t>Klassifizierung: Gleiches Intervall</t>
  </si>
  <si>
    <t>Anteil Skigebiete in Prozent</t>
  </si>
  <si>
    <t>Anteil Übernachtungen in Prozent</t>
  </si>
  <si>
    <t>1,4 - 10,7</t>
  </si>
  <si>
    <t>20,01 - 29,3</t>
  </si>
  <si>
    <t>29,31 - 38,6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</si>
</sst>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>
      <alignment horizontal="left"/>
    </xf>
    <xf numFmtId="0" fontId="3" fillId="0" borderId="0">
      <alignment horizontal="left"/>
    </xf>
    <xf numFmtId="0" fontId="3" fillId="0" borderId="0">
      <alignment horizontal="center"/>
    </xf>
    <xf numFmtId="0" fontId="3" fillId="0" borderId="0"/>
    <xf numFmtId="0" fontId="3" fillId="0" borderId="0">
      <alignment horizontal="center" vertical="center" wrapText="1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4" fillId="0" borderId="0">
      <alignment horizontal="left"/>
    </xf>
  </cellStyleXfs>
  <cellXfs count="20">
    <xf numFmtId="0" fontId="0" fillId="0" borderId="0" xfId="0"/>
    <xf numFmtId="164" fontId="6" fillId="0" borderId="0" xfId="2" applyNumberFormat="1" applyFont="1" applyFill="1" applyBorder="1" applyAlignment="1" applyProtection="1">
      <alignment horizontal="right"/>
    </xf>
    <xf numFmtId="164" fontId="5" fillId="2" borderId="0" xfId="0" applyNumberFormat="1" applyFont="1" applyFill="1"/>
    <xf numFmtId="165" fontId="0" fillId="0" borderId="0" xfId="0" applyNumberFormat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3" borderId="0" xfId="0" applyFill="1" applyAlignment="1">
      <alignment horizontal="left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5" fillId="0" borderId="0" xfId="0" applyFont="1"/>
    <xf numFmtId="0" fontId="0" fillId="3" borderId="0" xfId="0" applyFill="1"/>
    <xf numFmtId="0" fontId="0" fillId="12" borderId="0" xfId="0" applyFill="1"/>
    <xf numFmtId="0" fontId="0" fillId="6" borderId="0" xfId="0" applyFont="1" applyFill="1"/>
    <xf numFmtId="0" fontId="0" fillId="0" borderId="0" xfId="0" applyFont="1"/>
    <xf numFmtId="0" fontId="8" fillId="0" borderId="0" xfId="0" applyFont="1"/>
    <xf numFmtId="0" fontId="0" fillId="0" borderId="0" xfId="0" applyFill="1"/>
    <xf numFmtId="0" fontId="7" fillId="0" borderId="0" xfId="0" applyFont="1" applyFill="1"/>
  </cellXfs>
  <cellStyles count="12">
    <cellStyle name="Komma 2" xfId="2" xr:uid="{00000000-0005-0000-0000-000000000000}"/>
    <cellStyle name="Standard" xfId="0" builtinId="0"/>
    <cellStyle name="Standard 2" xfId="3" xr:uid="{00000000-0005-0000-0000-000002000000}"/>
    <cellStyle name="Standard 3" xfId="1" xr:uid="{00000000-0005-0000-0000-000003000000}"/>
    <cellStyle name="Style1" xfId="4" xr:uid="{00000000-0005-0000-0000-000004000000}"/>
    <cellStyle name="Style2" xfId="5" xr:uid="{00000000-0005-0000-0000-000005000000}"/>
    <cellStyle name="Style3" xfId="6" xr:uid="{00000000-0005-0000-0000-000006000000}"/>
    <cellStyle name="Style4" xfId="7" xr:uid="{00000000-0005-0000-0000-000007000000}"/>
    <cellStyle name="Style5" xfId="8" xr:uid="{00000000-0005-0000-0000-000008000000}"/>
    <cellStyle name="Style6" xfId="9" xr:uid="{00000000-0005-0000-0000-000009000000}"/>
    <cellStyle name="Style7" xfId="10" xr:uid="{00000000-0005-0000-0000-00000A000000}"/>
    <cellStyle name="Style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" zoomScale="85" zoomScaleNormal="85" workbookViewId="0">
      <selection activeCell="K24" sqref="K24"/>
    </sheetView>
  </sheetViews>
  <sheetFormatPr baseColWidth="10" defaultRowHeight="14.4" x14ac:dyDescent="0.3"/>
  <cols>
    <col min="1" max="1" width="22.44140625" customWidth="1"/>
    <col min="2" max="2" width="22.6640625" customWidth="1"/>
    <col min="3" max="3" width="36.6640625" customWidth="1"/>
    <col min="4" max="4" width="24" customWidth="1"/>
    <col min="5" max="5" width="33.5546875" customWidth="1"/>
    <col min="6" max="6" width="16.44140625" customWidth="1"/>
    <col min="7" max="7" width="10.109375" customWidth="1"/>
  </cols>
  <sheetData>
    <row r="1" spans="1:14" x14ac:dyDescent="0.3">
      <c r="A1" s="12" t="s">
        <v>0</v>
      </c>
      <c r="B1" s="12" t="s">
        <v>11</v>
      </c>
      <c r="C1" s="12" t="s">
        <v>43</v>
      </c>
      <c r="D1" s="12" t="s">
        <v>10</v>
      </c>
      <c r="E1" s="12" t="s">
        <v>44</v>
      </c>
      <c r="F1" s="12"/>
    </row>
    <row r="2" spans="1:14" x14ac:dyDescent="0.3">
      <c r="A2" t="s">
        <v>1</v>
      </c>
      <c r="B2">
        <v>0</v>
      </c>
      <c r="C2" s="3">
        <f>(B2/189)*100</f>
        <v>0</v>
      </c>
      <c r="D2" s="1">
        <v>1005561</v>
      </c>
      <c r="E2" s="3">
        <f>(D2/71838887)*100</f>
        <v>1.3997446814564374</v>
      </c>
    </row>
    <row r="3" spans="1:14" x14ac:dyDescent="0.3">
      <c r="A3" t="s">
        <v>2</v>
      </c>
      <c r="B3">
        <v>20</v>
      </c>
      <c r="C3" s="3">
        <f>(B3/189)*100</f>
        <v>10.582010582010582</v>
      </c>
      <c r="D3" s="1">
        <v>3675881</v>
      </c>
      <c r="E3" s="3">
        <f>(D3/71838887)*100</f>
        <v>5.1168401314458007</v>
      </c>
    </row>
    <row r="4" spans="1:14" x14ac:dyDescent="0.3">
      <c r="A4" t="s">
        <v>3</v>
      </c>
      <c r="B4">
        <v>10</v>
      </c>
      <c r="C4" s="3">
        <f t="shared" ref="C4:C10" si="0">(B4/189)*100</f>
        <v>5.2910052910052912</v>
      </c>
      <c r="D4" s="1">
        <v>2836416</v>
      </c>
      <c r="E4" s="3">
        <f>(D4/71838887)*100</f>
        <v>3.9483017046185584</v>
      </c>
    </row>
    <row r="5" spans="1:14" x14ac:dyDescent="0.3">
      <c r="A5" t="s">
        <v>4</v>
      </c>
      <c r="B5">
        <v>13</v>
      </c>
      <c r="C5" s="3">
        <f>(B5/189)*100</f>
        <v>6.8783068783068781</v>
      </c>
      <c r="D5" s="1">
        <v>2981670</v>
      </c>
      <c r="E5" s="3">
        <f t="shared" ref="E5:E10" si="1">(D5/71838887)*100</f>
        <v>4.1504958171192161</v>
      </c>
    </row>
    <row r="6" spans="1:14" x14ac:dyDescent="0.3">
      <c r="A6" t="s">
        <v>5</v>
      </c>
      <c r="B6">
        <v>31</v>
      </c>
      <c r="C6" s="3">
        <f t="shared" si="0"/>
        <v>16.402116402116402</v>
      </c>
      <c r="D6" s="1">
        <v>15974366</v>
      </c>
      <c r="E6" s="3">
        <f t="shared" si="1"/>
        <v>22.236377353674758</v>
      </c>
    </row>
    <row r="7" spans="1:14" x14ac:dyDescent="0.3">
      <c r="A7" t="s">
        <v>6</v>
      </c>
      <c r="B7">
        <v>31</v>
      </c>
      <c r="C7" s="3">
        <f t="shared" si="0"/>
        <v>16.402116402116402</v>
      </c>
      <c r="D7" s="1">
        <v>5877585</v>
      </c>
      <c r="E7" s="3">
        <f t="shared" si="1"/>
        <v>8.1816203527763456</v>
      </c>
    </row>
    <row r="8" spans="1:14" x14ac:dyDescent="0.3">
      <c r="A8" t="s">
        <v>7</v>
      </c>
      <c r="B8">
        <v>60</v>
      </c>
      <c r="C8" s="3">
        <f t="shared" si="0"/>
        <v>31.746031746031743</v>
      </c>
      <c r="D8" s="1">
        <v>27548093</v>
      </c>
      <c r="E8" s="3">
        <f t="shared" si="1"/>
        <v>38.347048723068326</v>
      </c>
    </row>
    <row r="9" spans="1:14" x14ac:dyDescent="0.3">
      <c r="A9" t="s">
        <v>8</v>
      </c>
      <c r="B9">
        <v>24</v>
      </c>
      <c r="C9" s="3">
        <f>(B9/189)*100</f>
        <v>12.698412698412698</v>
      </c>
      <c r="D9" s="1">
        <v>5089370</v>
      </c>
      <c r="E9" s="3">
        <f t="shared" si="1"/>
        <v>7.0844221180653868</v>
      </c>
    </row>
    <row r="10" spans="1:14" x14ac:dyDescent="0.3">
      <c r="A10" t="s">
        <v>9</v>
      </c>
      <c r="B10">
        <v>0</v>
      </c>
      <c r="C10" s="3">
        <f t="shared" si="0"/>
        <v>0</v>
      </c>
      <c r="D10" s="1">
        <v>6849945</v>
      </c>
      <c r="E10" s="3">
        <f t="shared" si="1"/>
        <v>9.5351491177751679</v>
      </c>
    </row>
    <row r="11" spans="1:14" x14ac:dyDescent="0.3">
      <c r="A11" t="s">
        <v>12</v>
      </c>
      <c r="B11" s="2">
        <f>SUM(B2:B10)</f>
        <v>189</v>
      </c>
      <c r="D11" s="2">
        <f>SUM(D2:D10)</f>
        <v>71838887</v>
      </c>
      <c r="E11" s="3"/>
    </row>
    <row r="12" spans="1:14" x14ac:dyDescent="0.3">
      <c r="B12" s="2"/>
      <c r="D12" s="2"/>
      <c r="E12" s="3"/>
    </row>
    <row r="13" spans="1:14" ht="15.6" x14ac:dyDescent="0.3">
      <c r="A13" s="17" t="s">
        <v>42</v>
      </c>
    </row>
    <row r="14" spans="1:14" x14ac:dyDescent="0.3">
      <c r="A14" s="12" t="s">
        <v>0</v>
      </c>
      <c r="B14" s="12" t="s">
        <v>11</v>
      </c>
      <c r="C14" s="12" t="s">
        <v>20</v>
      </c>
      <c r="D14" s="12" t="s">
        <v>36</v>
      </c>
      <c r="E14" s="12" t="s">
        <v>37</v>
      </c>
      <c r="F14" s="12" t="s">
        <v>38</v>
      </c>
    </row>
    <row r="15" spans="1:14" x14ac:dyDescent="0.3">
      <c r="A15" t="s">
        <v>1</v>
      </c>
      <c r="B15">
        <v>0</v>
      </c>
      <c r="C15" s="3">
        <v>0</v>
      </c>
      <c r="D15" s="7">
        <v>0</v>
      </c>
      <c r="E15" s="13" t="s">
        <v>21</v>
      </c>
      <c r="F15" t="s">
        <v>16</v>
      </c>
      <c r="G15">
        <v>0</v>
      </c>
      <c r="N15" s="18"/>
    </row>
    <row r="16" spans="1:14" x14ac:dyDescent="0.3">
      <c r="A16" t="s">
        <v>9</v>
      </c>
      <c r="B16">
        <v>0</v>
      </c>
      <c r="C16" s="3">
        <v>0</v>
      </c>
      <c r="D16" s="7">
        <v>0</v>
      </c>
      <c r="E16" s="13" t="s">
        <v>21</v>
      </c>
      <c r="F16" t="s">
        <v>18</v>
      </c>
      <c r="G16">
        <v>31.75</v>
      </c>
      <c r="N16" s="18"/>
    </row>
    <row r="17" spans="1:14" x14ac:dyDescent="0.3">
      <c r="A17" t="s">
        <v>3</v>
      </c>
      <c r="B17">
        <v>10</v>
      </c>
      <c r="C17" s="3">
        <v>5.2910052910052912</v>
      </c>
      <c r="D17" s="13" t="s">
        <v>13</v>
      </c>
      <c r="E17" s="13" t="s">
        <v>21</v>
      </c>
      <c r="F17" t="s">
        <v>39</v>
      </c>
      <c r="G17">
        <v>31.75</v>
      </c>
      <c r="N17" s="18"/>
    </row>
    <row r="18" spans="1:14" x14ac:dyDescent="0.3">
      <c r="A18" t="s">
        <v>4</v>
      </c>
      <c r="B18">
        <v>13</v>
      </c>
      <c r="C18" s="3">
        <v>6.8783068783068781</v>
      </c>
      <c r="D18" s="13" t="s">
        <v>13</v>
      </c>
      <c r="E18" s="5" t="s">
        <v>22</v>
      </c>
      <c r="F18" s="12" t="s">
        <v>34</v>
      </c>
      <c r="N18" s="18"/>
    </row>
    <row r="19" spans="1:14" x14ac:dyDescent="0.3">
      <c r="A19" t="s">
        <v>2</v>
      </c>
      <c r="B19">
        <v>20</v>
      </c>
      <c r="C19" s="3">
        <v>10.582010582010582</v>
      </c>
      <c r="D19" s="5" t="s">
        <v>32</v>
      </c>
      <c r="E19" s="5" t="s">
        <v>22</v>
      </c>
      <c r="F19" t="s">
        <v>41</v>
      </c>
      <c r="G19">
        <f>G17/4</f>
        <v>7.9375</v>
      </c>
      <c r="N19" s="18"/>
    </row>
    <row r="20" spans="1:14" x14ac:dyDescent="0.3">
      <c r="A20" t="s">
        <v>8</v>
      </c>
      <c r="B20">
        <v>24</v>
      </c>
      <c r="C20" s="3">
        <v>12.698412698412698</v>
      </c>
      <c r="D20" s="5" t="s">
        <v>32</v>
      </c>
      <c r="E20" s="5" t="s">
        <v>22</v>
      </c>
      <c r="F20" t="s">
        <v>25</v>
      </c>
      <c r="G20">
        <v>8</v>
      </c>
      <c r="N20" s="18"/>
    </row>
    <row r="21" spans="1:14" x14ac:dyDescent="0.3">
      <c r="A21" t="s">
        <v>5</v>
      </c>
      <c r="B21">
        <v>31</v>
      </c>
      <c r="C21" s="3">
        <v>16.402116402116402</v>
      </c>
      <c r="D21" s="4" t="s">
        <v>33</v>
      </c>
      <c r="E21" s="4" t="s">
        <v>23</v>
      </c>
      <c r="F21" s="12" t="s">
        <v>35</v>
      </c>
      <c r="N21" s="18"/>
    </row>
    <row r="22" spans="1:14" x14ac:dyDescent="0.3">
      <c r="A22" t="s">
        <v>6</v>
      </c>
      <c r="B22">
        <v>31</v>
      </c>
      <c r="C22" s="3">
        <v>16.402116402116402</v>
      </c>
      <c r="D22" s="4" t="s">
        <v>33</v>
      </c>
      <c r="E22" s="4" t="s">
        <v>23</v>
      </c>
      <c r="F22" t="s">
        <v>41</v>
      </c>
      <c r="G22">
        <f>G17/5</f>
        <v>6.35</v>
      </c>
      <c r="N22" s="18"/>
    </row>
    <row r="23" spans="1:14" x14ac:dyDescent="0.3">
      <c r="A23" t="s">
        <v>7</v>
      </c>
      <c r="B23">
        <v>60</v>
      </c>
      <c r="C23" s="3">
        <v>31.746031746031743</v>
      </c>
      <c r="D23" s="15" t="s">
        <v>14</v>
      </c>
      <c r="E23" s="6" t="s">
        <v>24</v>
      </c>
      <c r="F23" t="s">
        <v>25</v>
      </c>
      <c r="G23">
        <v>6.4</v>
      </c>
      <c r="N23" s="18"/>
    </row>
    <row r="24" spans="1:14" x14ac:dyDescent="0.3">
      <c r="N24" s="18"/>
    </row>
    <row r="25" spans="1:14" x14ac:dyDescent="0.3">
      <c r="A25" s="12" t="s">
        <v>0</v>
      </c>
      <c r="B25" s="12" t="s">
        <v>10</v>
      </c>
      <c r="C25" s="12" t="s">
        <v>19</v>
      </c>
      <c r="D25" s="12" t="s">
        <v>26</v>
      </c>
      <c r="E25" s="12" t="s">
        <v>27</v>
      </c>
      <c r="N25" s="18"/>
    </row>
    <row r="26" spans="1:14" x14ac:dyDescent="0.3">
      <c r="A26" t="s">
        <v>1</v>
      </c>
      <c r="B26" s="1">
        <v>1005561</v>
      </c>
      <c r="C26" s="3">
        <v>1.3997446814564374</v>
      </c>
      <c r="D26" s="8" t="s">
        <v>45</v>
      </c>
      <c r="E26" s="8" t="s">
        <v>28</v>
      </c>
      <c r="F26" t="s">
        <v>16</v>
      </c>
      <c r="G26">
        <v>1.4</v>
      </c>
      <c r="M26" s="3"/>
      <c r="N26" s="18"/>
    </row>
    <row r="27" spans="1:14" x14ac:dyDescent="0.3">
      <c r="A27" t="s">
        <v>3</v>
      </c>
      <c r="B27" s="1">
        <v>2836416</v>
      </c>
      <c r="C27" s="3">
        <v>3.9483017046185584</v>
      </c>
      <c r="D27" s="8" t="s">
        <v>45</v>
      </c>
      <c r="E27" s="8" t="s">
        <v>28</v>
      </c>
      <c r="F27" t="s">
        <v>17</v>
      </c>
      <c r="G27">
        <v>38.6</v>
      </c>
      <c r="M27" s="3"/>
      <c r="N27" s="19"/>
    </row>
    <row r="28" spans="1:14" x14ac:dyDescent="0.3">
      <c r="A28" t="s">
        <v>4</v>
      </c>
      <c r="B28" s="1">
        <v>2981670</v>
      </c>
      <c r="C28" s="3">
        <v>4.1504958171192161</v>
      </c>
      <c r="D28" s="8" t="s">
        <v>45</v>
      </c>
      <c r="E28" s="8" t="s">
        <v>28</v>
      </c>
      <c r="F28" t="s">
        <v>15</v>
      </c>
      <c r="G28">
        <f xml:space="preserve"> 38.35 - 1.4</f>
        <v>36.950000000000003</v>
      </c>
      <c r="M28" s="3"/>
      <c r="N28" s="19"/>
    </row>
    <row r="29" spans="1:14" x14ac:dyDescent="0.3">
      <c r="A29" t="s">
        <v>2</v>
      </c>
      <c r="B29" s="1">
        <v>3675881</v>
      </c>
      <c r="C29" s="3">
        <v>5.1168401314458007</v>
      </c>
      <c r="D29" s="8" t="s">
        <v>45</v>
      </c>
      <c r="E29" s="8" t="s">
        <v>28</v>
      </c>
      <c r="F29" s="12" t="s">
        <v>34</v>
      </c>
      <c r="M29" s="3"/>
      <c r="N29" s="19"/>
    </row>
    <row r="30" spans="1:14" x14ac:dyDescent="0.3">
      <c r="A30" t="s">
        <v>8</v>
      </c>
      <c r="B30" s="1">
        <v>5089370</v>
      </c>
      <c r="C30" s="3">
        <v>7.0844221180653868</v>
      </c>
      <c r="D30" s="8" t="s">
        <v>45</v>
      </c>
      <c r="E30" s="8" t="s">
        <v>28</v>
      </c>
      <c r="F30" t="s">
        <v>40</v>
      </c>
      <c r="G30">
        <f>G28/4</f>
        <v>9.2375000000000007</v>
      </c>
      <c r="M30" s="3"/>
      <c r="N30" s="18"/>
    </row>
    <row r="31" spans="1:14" x14ac:dyDescent="0.3">
      <c r="A31" t="s">
        <v>6</v>
      </c>
      <c r="B31" s="1">
        <v>5877585</v>
      </c>
      <c r="C31" s="3">
        <v>8.1816203527763456</v>
      </c>
      <c r="D31" s="8" t="s">
        <v>45</v>
      </c>
      <c r="E31" s="8" t="s">
        <v>28</v>
      </c>
      <c r="F31" t="s">
        <v>25</v>
      </c>
      <c r="G31">
        <v>9.3000000000000007</v>
      </c>
      <c r="M31" s="3"/>
      <c r="N31" s="18"/>
    </row>
    <row r="32" spans="1:14" x14ac:dyDescent="0.3">
      <c r="A32" t="s">
        <v>9</v>
      </c>
      <c r="B32" s="1">
        <v>6849945</v>
      </c>
      <c r="C32" s="3">
        <v>9.5351491177751679</v>
      </c>
      <c r="D32" s="8" t="s">
        <v>45</v>
      </c>
      <c r="E32" s="9" t="s">
        <v>29</v>
      </c>
      <c r="F32" s="12" t="s">
        <v>35</v>
      </c>
      <c r="M32" s="3"/>
      <c r="N32" s="18"/>
    </row>
    <row r="33" spans="1:14" x14ac:dyDescent="0.3">
      <c r="A33" t="s">
        <v>5</v>
      </c>
      <c r="B33" s="1">
        <v>15974366</v>
      </c>
      <c r="C33" s="3">
        <v>22.236377353674758</v>
      </c>
      <c r="D33" s="10" t="s">
        <v>46</v>
      </c>
      <c r="E33" s="10" t="s">
        <v>30</v>
      </c>
      <c r="F33" t="s">
        <v>41</v>
      </c>
      <c r="G33">
        <f>G28/5</f>
        <v>7.3900000000000006</v>
      </c>
      <c r="M33" s="3"/>
      <c r="N33" s="19"/>
    </row>
    <row r="34" spans="1:14" x14ac:dyDescent="0.3">
      <c r="A34" t="s">
        <v>7</v>
      </c>
      <c r="B34" s="1">
        <v>27548093</v>
      </c>
      <c r="C34" s="3">
        <v>38.347048723068326</v>
      </c>
      <c r="D34" s="11" t="s">
        <v>47</v>
      </c>
      <c r="E34" s="14" t="s">
        <v>31</v>
      </c>
      <c r="F34" s="16" t="s">
        <v>25</v>
      </c>
      <c r="G34">
        <v>7.4</v>
      </c>
      <c r="M34" s="3"/>
      <c r="N34" s="18"/>
    </row>
  </sheetData>
  <sortState ref="A26:C34">
    <sortCondition ref="C26"/>
  </sortState>
  <phoneticPr fontId="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KLÜCK</dc:creator>
  <cp:lastModifiedBy>KLÜCK</cp:lastModifiedBy>
  <dcterms:created xsi:type="dcterms:W3CDTF">2019-06-02T10:26:29Z</dcterms:created>
  <dcterms:modified xsi:type="dcterms:W3CDTF">2019-06-20T14:13:00Z</dcterms:modified>
</cp:coreProperties>
</file>